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alance Sheet\FOR WEB UPLOAD\June 2023\"/>
    </mc:Choice>
  </mc:AlternateContent>
  <bookViews>
    <workbookView xWindow="0" yWindow="0" windowWidth="23040" windowHeight="8496"/>
  </bookViews>
  <sheets>
    <sheet name="REGION 3" sheetId="1" r:id="rId1"/>
  </sheets>
  <externalReferences>
    <externalReference r:id="rId2"/>
    <externalReference r:id="rId3"/>
    <externalReference r:id="rId4"/>
    <externalReference r:id="rId5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'REGION 3'!$A$1:$R$79</definedName>
    <definedName name="_xlnm.Print_Titles" localSheetId="0">'REGION 3'!$B:$C,'REGION 3'!$1:$6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2" i="1" l="1"/>
  <c r="J82" i="1"/>
  <c r="I82" i="1"/>
  <c r="H82" i="1"/>
  <c r="G82" i="1"/>
  <c r="F82" i="1"/>
  <c r="E82" i="1"/>
  <c r="D82" i="1"/>
  <c r="Q82" i="1"/>
  <c r="P82" i="1"/>
  <c r="O82" i="1"/>
  <c r="N82" i="1"/>
  <c r="M82" i="1"/>
  <c r="L82" i="1"/>
  <c r="K82" i="1"/>
  <c r="C5" i="1"/>
</calcChain>
</file>

<file path=xl/sharedStrings.xml><?xml version="1.0" encoding="utf-8"?>
<sst xmlns="http://schemas.openxmlformats.org/spreadsheetml/2006/main" count="127" uniqueCount="86">
  <si>
    <t xml:space="preserve">Republic of the Philippines
</t>
  </si>
  <si>
    <t xml:space="preserve">National Electrification Administration
</t>
  </si>
  <si>
    <t>Consolidated SFP for Region III</t>
  </si>
  <si>
    <t>Particulars</t>
  </si>
  <si>
    <t>AURELCO</t>
  </si>
  <si>
    <t>TARELCO I</t>
  </si>
  <si>
    <t>TARELCO II</t>
  </si>
  <si>
    <t>NEECO I</t>
  </si>
  <si>
    <t>NEECO II (AREA 1)</t>
  </si>
  <si>
    <t>NEECO II (AREA 2)</t>
  </si>
  <si>
    <t>SAJELCO</t>
  </si>
  <si>
    <t>PRESCO</t>
  </si>
  <si>
    <t>PELCO I</t>
  </si>
  <si>
    <t>PELCO II</t>
  </si>
  <si>
    <t>PELCO III</t>
  </si>
  <si>
    <t>PENELCO</t>
  </si>
  <si>
    <t>ZAMECO I</t>
  </si>
  <si>
    <t>ZAMECO II</t>
  </si>
  <si>
    <t>TOTAL</t>
  </si>
  <si>
    <r>
      <rPr>
        <b/>
        <sz val="8"/>
        <color rgb="FF000000"/>
        <rFont val="Segoe UI"/>
        <family val="2"/>
      </rPr>
      <t>ASSETS</t>
    </r>
  </si>
  <si>
    <r>
      <rPr>
        <b/>
        <sz val="8"/>
        <color rgb="FF000000"/>
        <rFont val="Segoe UI"/>
        <family val="2"/>
      </rPr>
      <t>Non Current Assets</t>
    </r>
  </si>
  <si>
    <r>
      <rPr>
        <sz val="8"/>
        <color rgb="FF000000"/>
        <rFont val="Segoe UI"/>
        <family val="2"/>
      </rPr>
      <t>Distribution Utility Plant and Equipment, net</t>
    </r>
  </si>
  <si>
    <r>
      <rPr>
        <sz val="8"/>
        <color rgb="FF000000"/>
        <rFont val="Segoe UI"/>
        <family val="2"/>
      </rPr>
      <t>Distribution Utility Plant and Equipment - SFP, net</t>
    </r>
  </si>
  <si>
    <r>
      <rPr>
        <sz val="8"/>
        <color rgb="FF000000"/>
        <rFont val="Segoe UI"/>
        <family val="2"/>
      </rPr>
      <t>Generation Plant (Regular), net</t>
    </r>
  </si>
  <si>
    <r>
      <rPr>
        <sz val="8"/>
        <color rgb="FF000000"/>
        <rFont val="Segoe UI"/>
        <family val="2"/>
      </rPr>
      <t>Generation Plant (SFP), net</t>
    </r>
  </si>
  <si>
    <r>
      <rPr>
        <sz val="8"/>
        <color rgb="FF000000"/>
        <rFont val="Segoe UI"/>
        <family val="2"/>
      </rPr>
      <t>Restricted Fund</t>
    </r>
  </si>
  <si>
    <r>
      <rPr>
        <sz val="8"/>
        <color rgb="FF000000"/>
        <rFont val="Segoe UI"/>
        <family val="2"/>
      </rPr>
      <t>Other Non Current Assets</t>
    </r>
  </si>
  <si>
    <r>
      <rPr>
        <b/>
        <sz val="8"/>
        <color rgb="FF000000"/>
        <rFont val="Segoe UI"/>
        <family val="2"/>
      </rPr>
      <t>TOTAL NON CURRENT ASSETS</t>
    </r>
  </si>
  <si>
    <r>
      <rPr>
        <b/>
        <sz val="8"/>
        <color rgb="FF000000"/>
        <rFont val="Segoe UI"/>
        <family val="2"/>
      </rPr>
      <t>Current Assets</t>
    </r>
  </si>
  <si>
    <r>
      <rPr>
        <sz val="8"/>
        <color rgb="FF000000"/>
        <rFont val="Segoe UI"/>
        <family val="2"/>
      </rPr>
      <t>Cash &amp; Cash Equivalents</t>
    </r>
  </si>
  <si>
    <r>
      <rPr>
        <sz val="8"/>
        <color rgb="FF000000"/>
        <rFont val="Segoe UI"/>
        <family val="2"/>
      </rPr>
      <t>Notes Receivable</t>
    </r>
  </si>
  <si>
    <r>
      <rPr>
        <sz val="8"/>
        <color rgb="FF000000"/>
        <rFont val="Segoe UI"/>
        <family val="2"/>
      </rPr>
      <t>Consumer Account Receivable, net</t>
    </r>
  </si>
  <si>
    <r>
      <rPr>
        <sz val="8"/>
        <color rgb="FF000000"/>
        <rFont val="Segoe UI"/>
        <family val="2"/>
      </rPr>
      <t>Other Accounts Receivables, net</t>
    </r>
  </si>
  <si>
    <r>
      <rPr>
        <sz val="8"/>
        <color rgb="FF000000"/>
        <rFont val="Segoe UI"/>
        <family val="2"/>
      </rPr>
      <t>Materials and Supplies, net</t>
    </r>
  </si>
  <si>
    <r>
      <rPr>
        <sz val="8"/>
        <color rgb="FF000000"/>
        <rFont val="Segoe UI"/>
        <family val="2"/>
      </rPr>
      <t>Other Current Assets</t>
    </r>
  </si>
  <si>
    <r>
      <rPr>
        <b/>
        <sz val="8"/>
        <color rgb="FF000000"/>
        <rFont val="Segoe UI"/>
        <family val="2"/>
      </rPr>
      <t>TOTAL CURRENT ASSETS</t>
    </r>
  </si>
  <si>
    <t/>
  </si>
  <si>
    <r>
      <rPr>
        <b/>
        <sz val="8"/>
        <color rgb="FF000000"/>
        <rFont val="Segoe UI"/>
        <family val="2"/>
      </rPr>
      <t>TOTAL ASSETS</t>
    </r>
  </si>
  <si>
    <r>
      <rPr>
        <b/>
        <sz val="8"/>
        <color rgb="FF000000"/>
        <rFont val="Segoe UI"/>
        <family val="2"/>
      </rPr>
      <t>LIABILITIES</t>
    </r>
  </si>
  <si>
    <r>
      <rPr>
        <b/>
        <sz val="8"/>
        <color rgb="FF000000"/>
        <rFont val="Segoe UI"/>
        <family val="2"/>
      </rPr>
      <t>Non Current Liabilities</t>
    </r>
  </si>
  <si>
    <r>
      <rPr>
        <sz val="8"/>
        <color rgb="FF000000"/>
        <rFont val="Segoe UI"/>
        <family val="2"/>
      </rPr>
      <t>Long Term Loans</t>
    </r>
  </si>
  <si>
    <r>
      <rPr>
        <sz val="8"/>
        <color rgb="FF000000"/>
        <rFont val="Segoe UI"/>
        <family val="2"/>
      </rPr>
      <t>Long Term Consumers' Refund</t>
    </r>
  </si>
  <si>
    <r>
      <rPr>
        <sz val="8"/>
        <color rgb="FF000000"/>
        <rFont val="Segoe UI"/>
        <family val="2"/>
      </rPr>
      <t>Finance Lease Liability</t>
    </r>
  </si>
  <si>
    <r>
      <rPr>
        <sz val="8"/>
        <color rgb="FF000000"/>
        <rFont val="Segoe UI"/>
        <family val="2"/>
      </rPr>
      <t>Restructured Accounts Payable</t>
    </r>
  </si>
  <si>
    <r>
      <rPr>
        <sz val="8"/>
        <color rgb="FF000000"/>
        <rFont val="Segoe UI"/>
        <family val="2"/>
      </rPr>
      <t>Restructured Loans Payable</t>
    </r>
  </si>
  <si>
    <r>
      <rPr>
        <sz val="8"/>
        <color rgb="FF000000"/>
        <rFont val="Segoe UI"/>
        <family val="2"/>
      </rPr>
      <t>Tax Payable</t>
    </r>
  </si>
  <si>
    <r>
      <rPr>
        <sz val="8"/>
        <color rgb="FF000000"/>
        <rFont val="Segoe UI"/>
        <family val="2"/>
      </rPr>
      <t>Other Non Current Liabilities</t>
    </r>
  </si>
  <si>
    <r>
      <rPr>
        <b/>
        <sz val="8"/>
        <color rgb="FF000000"/>
        <rFont val="Segoe UI"/>
        <family val="2"/>
      </rPr>
      <t>TOTAL NON CURRENT LIABILITIES</t>
    </r>
  </si>
  <si>
    <r>
      <rPr>
        <b/>
        <sz val="8"/>
        <color rgb="FF000000"/>
        <rFont val="Segoe UI"/>
        <family val="2"/>
      </rPr>
      <t>Current Liabilities</t>
    </r>
  </si>
  <si>
    <r>
      <rPr>
        <sz val="8"/>
        <color rgb="FF000000"/>
        <rFont val="Segoe UI"/>
        <family val="2"/>
      </rPr>
      <t>Short Term Loans</t>
    </r>
  </si>
  <si>
    <r>
      <rPr>
        <sz val="8"/>
        <color rgb="FF000000"/>
        <rFont val="Segoe UI"/>
        <family val="2"/>
      </rPr>
      <t>Notes Payable</t>
    </r>
  </si>
  <si>
    <r>
      <rPr>
        <sz val="8"/>
        <color rgb="FF000000"/>
        <rFont val="Segoe UI"/>
        <family val="2"/>
      </rPr>
      <t>Accounts Payable</t>
    </r>
  </si>
  <si>
    <r>
      <rPr>
        <sz val="8"/>
        <color rgb="FF000000"/>
        <rFont val="Segoe UI"/>
        <family val="2"/>
      </rPr>
      <t>Current Portion of Long Term Liabilities</t>
    </r>
  </si>
  <si>
    <r>
      <rPr>
        <sz val="8"/>
        <color rgb="FF000000"/>
        <rFont val="Segoe UI"/>
        <family val="2"/>
      </rPr>
      <t>Accrued Taxes</t>
    </r>
  </si>
  <si>
    <r>
      <rPr>
        <sz val="8"/>
        <color rgb="FF000000"/>
        <rFont val="Segoe UI"/>
        <family val="2"/>
      </rPr>
      <t>Accrued Interest</t>
    </r>
  </si>
  <si>
    <r>
      <rPr>
        <sz val="8"/>
        <color rgb="FF000000"/>
        <rFont val="Segoe UI"/>
        <family val="2"/>
      </rPr>
      <t>Penalties and Surcharge Payable</t>
    </r>
  </si>
  <si>
    <r>
      <rPr>
        <sz val="8"/>
        <color rgb="FF000000"/>
        <rFont val="Segoe UI"/>
        <family val="2"/>
      </rPr>
      <t>Patronage Capital Payable</t>
    </r>
  </si>
  <si>
    <r>
      <rPr>
        <sz val="8"/>
        <color rgb="FF000000"/>
        <rFont val="Segoe UI"/>
        <family val="2"/>
      </rPr>
      <t>Patronage Refund Payable *</t>
    </r>
  </si>
  <si>
    <r>
      <rPr>
        <sz val="8"/>
        <color rgb="FF000000"/>
        <rFont val="Segoe UI"/>
        <family val="2"/>
      </rPr>
      <t>Interest on Share Capital Payable *</t>
    </r>
  </si>
  <si>
    <r>
      <rPr>
        <sz val="8"/>
        <color rgb="FF000000"/>
        <rFont val="Segoe UI"/>
        <family val="2"/>
      </rPr>
      <t>Due to Union/Federation (CETF) *</t>
    </r>
  </si>
  <si>
    <r>
      <rPr>
        <sz val="8"/>
        <color rgb="FF000000"/>
        <rFont val="Segoe UI"/>
        <family val="2"/>
      </rPr>
      <t>Consumers Advances for Construction</t>
    </r>
  </si>
  <si>
    <r>
      <rPr>
        <sz val="8"/>
        <color rgb="FF000000"/>
        <rFont val="Segoe UI"/>
        <family val="2"/>
      </rPr>
      <t>Miscellaneous Current and Accrued Liabilities</t>
    </r>
  </si>
  <si>
    <r>
      <rPr>
        <b/>
        <sz val="8"/>
        <color rgb="FF000000"/>
        <rFont val="Segoe UI"/>
        <family val="2"/>
      </rPr>
      <t>TOTAL CURRENT LIABILITIES</t>
    </r>
  </si>
  <si>
    <r>
      <rPr>
        <b/>
        <sz val="8"/>
        <color rgb="FF000000"/>
        <rFont val="Segoe UI"/>
        <family val="2"/>
      </rPr>
      <t>TOTAL LIABILITIES</t>
    </r>
  </si>
  <si>
    <r>
      <rPr>
        <b/>
        <sz val="8"/>
        <color rgb="FF000000"/>
        <rFont val="Segoe UI"/>
        <family val="2"/>
      </rPr>
      <t>MEMBERS' EQUITY</t>
    </r>
  </si>
  <si>
    <r>
      <rPr>
        <sz val="8"/>
        <color rgb="FF000000"/>
        <rFont val="Segoe UI"/>
        <family val="2"/>
      </rPr>
      <t>Members' Contribution</t>
    </r>
  </si>
  <si>
    <r>
      <rPr>
        <sz val="8"/>
        <color rgb="FF000000"/>
        <rFont val="Segoe UI"/>
        <family val="2"/>
      </rPr>
      <t>Authorized Share Capital *</t>
    </r>
  </si>
  <si>
    <r>
      <rPr>
        <sz val="8"/>
        <color rgb="FF000000"/>
        <rFont val="Segoe UI"/>
        <family val="2"/>
      </rPr>
      <t>Unissued Shared Capital *</t>
    </r>
  </si>
  <si>
    <r>
      <rPr>
        <sz val="8"/>
        <color rgb="FF000000"/>
        <rFont val="Segoe UI"/>
        <family val="2"/>
      </rPr>
      <t>Subscribed Share Capital *</t>
    </r>
  </si>
  <si>
    <r>
      <rPr>
        <sz val="8"/>
        <color rgb="FF000000"/>
        <rFont val="Segoe UI"/>
        <family val="2"/>
      </rPr>
      <t>Subscription Receivable *</t>
    </r>
  </si>
  <si>
    <r>
      <rPr>
        <sz val="8"/>
        <color rgb="FF000000"/>
        <rFont val="Segoe UI"/>
        <family val="2"/>
      </rPr>
      <t>Paid-Up Share Capital *</t>
    </r>
  </si>
  <si>
    <r>
      <rPr>
        <sz val="8"/>
        <color rgb="FF000000"/>
        <rFont val="Segoe UI"/>
        <family val="2"/>
      </rPr>
      <t>Deposit for Share Capital Subscription *</t>
    </r>
  </si>
  <si>
    <r>
      <rPr>
        <sz val="8"/>
        <color rgb="FF000000"/>
        <rFont val="Segoe UI"/>
        <family val="2"/>
      </rPr>
      <t>Patronage Capital</t>
    </r>
  </si>
  <si>
    <r>
      <rPr>
        <sz val="8"/>
        <color rgb="FF000000"/>
        <rFont val="Segoe UI"/>
        <family val="2"/>
      </rPr>
      <t>Donated Capital</t>
    </r>
  </si>
  <si>
    <r>
      <rPr>
        <sz val="8"/>
        <color rgb="FF000000"/>
        <rFont val="Segoe UI"/>
        <family val="2"/>
      </rPr>
      <t>Reinvestment/RFSC</t>
    </r>
  </si>
  <si>
    <r>
      <rPr>
        <sz val="8"/>
        <color rgb="FF000000"/>
        <rFont val="Segoe UI"/>
        <family val="2"/>
      </rPr>
      <t>Contributions in Aid of Construction</t>
    </r>
  </si>
  <si>
    <r>
      <rPr>
        <sz val="8"/>
        <color rgb="FF000000"/>
        <rFont val="Segoe UI"/>
        <family val="2"/>
      </rPr>
      <t>Revaluation Surplus</t>
    </r>
  </si>
  <si>
    <r>
      <rPr>
        <sz val="8"/>
        <color rgb="FF000000"/>
        <rFont val="Segoe UI"/>
        <family val="2"/>
      </rPr>
      <t>IMC Investment</t>
    </r>
  </si>
  <si>
    <r>
      <rPr>
        <sz val="8"/>
        <color rgb="FF000000"/>
        <rFont val="Segoe UI"/>
        <family val="2"/>
      </rPr>
      <t>Appropriated Margins</t>
    </r>
  </si>
  <si>
    <r>
      <rPr>
        <sz val="8"/>
        <color rgb="FF000000"/>
        <rFont val="Segoe UI"/>
        <family val="2"/>
      </rPr>
      <t>Statutory Reserves</t>
    </r>
  </si>
  <si>
    <r>
      <rPr>
        <sz val="8"/>
        <color rgb="FF000000"/>
        <rFont val="Segoe UI"/>
        <family val="2"/>
      </rPr>
      <t>Unappropriated Margins</t>
    </r>
  </si>
  <si>
    <r>
      <rPr>
        <sz val="8"/>
        <color rgb="FF000000"/>
        <rFont val="Segoe UI"/>
        <family val="2"/>
      </rPr>
      <t>Undivided Net Surplus</t>
    </r>
  </si>
  <si>
    <r>
      <rPr>
        <sz val="8"/>
        <color rgb="FF000000"/>
        <rFont val="Segoe UI"/>
        <family val="2"/>
      </rPr>
      <t>Net Loss</t>
    </r>
  </si>
  <si>
    <r>
      <rPr>
        <sz val="8"/>
        <color rgb="FF000000"/>
        <rFont val="Segoe UI"/>
        <family val="2"/>
      </rPr>
      <t>Accumulated Other Comprehensive Margin/(Loss)</t>
    </r>
  </si>
  <si>
    <r>
      <rPr>
        <b/>
        <sz val="8"/>
        <color rgb="FF000000"/>
        <rFont val="Segoe UI"/>
        <family val="2"/>
      </rPr>
      <t>TOTAL MEMBERS EQUITY</t>
    </r>
  </si>
  <si>
    <r>
      <rPr>
        <b/>
        <sz val="8"/>
        <color rgb="FF000000"/>
        <rFont val="Segoe UI"/>
        <family val="2"/>
      </rPr>
      <t>TOTAL LIABILITIES AND MEMBERS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</si>
</sst>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,;\(#,##0.00,\)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sz val="8"/>
      <name val="Calibri"/>
      <family val="2"/>
    </font>
    <font>
      <b/>
      <sz val="8"/>
      <color rgb="FF31484C"/>
      <name val="Segoe U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  <font>
      <sz val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FFFFFF"/>
        <bgColor rgb="FFFFFFFF"/>
      </patternFill>
    </fill>
    <fill>
      <patternFill patternType="solid">
        <fgColor rgb="FFF2EEBF"/>
        <bgColor rgb="FFF2EEBF"/>
      </patternFill>
    </fill>
    <fill>
      <patternFill patternType="solid">
        <fgColor rgb="FFEEE8AA"/>
        <bgColor rgb="FFEEE8AA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double">
        <color rgb="FFD3D3D3"/>
      </bottom>
      <diagonal/>
    </border>
    <border>
      <left/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/>
    <xf numFmtId="0" fontId="5" fillId="2" borderId="3" xfId="0" applyNumberFormat="1" applyFont="1" applyFill="1" applyBorder="1" applyAlignment="1">
      <alignment horizontal="center" vertical="center" wrapText="1" readingOrder="1"/>
    </xf>
    <xf numFmtId="0" fontId="6" fillId="3" borderId="0" xfId="0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164" fontId="8" fillId="0" borderId="3" xfId="0" applyNumberFormat="1" applyFont="1" applyFill="1" applyBorder="1" applyAlignment="1">
      <alignment horizontal="right" vertical="center" wrapText="1" readingOrder="1"/>
    </xf>
    <xf numFmtId="164" fontId="6" fillId="4" borderId="3" xfId="0" applyNumberFormat="1" applyFont="1" applyFill="1" applyBorder="1" applyAlignment="1">
      <alignment horizontal="right" vertical="center" wrapText="1" readingOrder="1"/>
    </xf>
    <xf numFmtId="164" fontId="6" fillId="4" borderId="4" xfId="0" applyNumberFormat="1" applyFont="1" applyFill="1" applyBorder="1" applyAlignment="1">
      <alignment horizontal="right" vertical="center" wrapText="1" readingOrder="1"/>
    </xf>
    <xf numFmtId="39" fontId="6" fillId="3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39" fontId="6" fillId="0" borderId="0" xfId="0" applyNumberFormat="1" applyFont="1" applyFill="1" applyBorder="1" applyAlignment="1">
      <alignment horizontal="right" vertical="center" wrapText="1" readingOrder="1"/>
    </xf>
    <xf numFmtId="164" fontId="6" fillId="5" borderId="8" xfId="0" applyNumberFormat="1" applyFont="1" applyFill="1" applyBorder="1" applyAlignment="1">
      <alignment horizontal="right" vertical="center" wrapText="1" readingOrder="1"/>
    </xf>
    <xf numFmtId="164" fontId="6" fillId="5" borderId="6" xfId="0" applyNumberFormat="1" applyFont="1" applyFill="1" applyBorder="1" applyAlignment="1">
      <alignment horizontal="right" vertical="center" wrapText="1" readingOrder="1"/>
    </xf>
    <xf numFmtId="164" fontId="6" fillId="4" borderId="8" xfId="0" applyNumberFormat="1" applyFont="1" applyFill="1" applyBorder="1" applyAlignment="1">
      <alignment horizontal="right" vertical="center" wrapText="1" readingOrder="1"/>
    </xf>
    <xf numFmtId="39" fontId="1" fillId="0" borderId="0" xfId="0" applyNumberFormat="1" applyFont="1" applyFill="1" applyBorder="1"/>
    <xf numFmtId="0" fontId="7" fillId="3" borderId="4" xfId="0" applyNumberFormat="1" applyFont="1" applyFill="1" applyBorder="1" applyAlignment="1">
      <alignment vertical="center" wrapText="1" indent="2" readingOrder="1"/>
    </xf>
    <xf numFmtId="0" fontId="1" fillId="0" borderId="5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3" borderId="6" xfId="0" applyNumberFormat="1" applyFont="1" applyFill="1" applyBorder="1" applyAlignment="1">
      <alignment vertical="center" wrapText="1" readingOrder="1"/>
    </xf>
    <xf numFmtId="0" fontId="6" fillId="4" borderId="4" xfId="0" applyNumberFormat="1" applyFont="1" applyFill="1" applyBorder="1" applyAlignment="1">
      <alignment vertical="center" wrapText="1" readingOrder="1"/>
    </xf>
    <xf numFmtId="0" fontId="6" fillId="3" borderId="4" xfId="0" applyNumberFormat="1" applyFont="1" applyFill="1" applyBorder="1" applyAlignment="1">
      <alignment vertical="center" wrapText="1" readingOrder="1"/>
    </xf>
    <xf numFmtId="0" fontId="6" fillId="3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5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82880"/>
          <a:ext cx="866775" cy="836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SFP%20(Regional)_Ju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"/>
      <sheetName val="Top Large Assets"/>
      <sheetName val="Huge Loans Payable"/>
      <sheetName val="REGION 1"/>
      <sheetName val="CAR"/>
      <sheetName val="REGION 2"/>
      <sheetName val="REGION 3"/>
      <sheetName val="REGION IV-A"/>
      <sheetName val="REGION IV-B"/>
      <sheetName val="REGION 5"/>
      <sheetName val="REGION 6"/>
      <sheetName val="REGION 7"/>
      <sheetName val="REGION 8"/>
      <sheetName val="REGION 9"/>
      <sheetName val="REGION 10"/>
      <sheetName val="REGION 11"/>
      <sheetName val="REGION 12"/>
      <sheetName val="ARMM"/>
      <sheetName val="CARAGA"/>
      <sheetName val="Conso - Region"/>
      <sheetName val="checking - Region"/>
      <sheetName val="SUM-LUZVIMIN"/>
    </sheetNames>
    <sheetDataSet>
      <sheetData sheetId="0"/>
      <sheetData sheetId="1"/>
      <sheetData sheetId="2"/>
      <sheetData sheetId="3"/>
      <sheetData sheetId="4">
        <row r="5">
          <cell r="C5" t="str">
            <v>As of June 2023
In Thousand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R82"/>
  <sheetViews>
    <sheetView showGridLines="0" tabSelected="1" view="pageBreakPreview" topLeftCell="B1" zoomScaleNormal="100" zoomScaleSheetLayoutView="100" workbookViewId="0">
      <selection activeCell="B10" sqref="B10:C10"/>
    </sheetView>
  </sheetViews>
  <sheetFormatPr defaultColWidth="9.109375" defaultRowHeight="14.4" x14ac:dyDescent="0.3"/>
  <cols>
    <col min="1" max="1" width="3.44140625" style="2" customWidth="1"/>
    <col min="2" max="2" width="13.33203125" style="2" customWidth="1"/>
    <col min="3" max="3" width="32.109375" style="2" customWidth="1"/>
    <col min="4" max="4" width="12" style="2" customWidth="1"/>
    <col min="5" max="5" width="11.88671875" style="2" customWidth="1"/>
    <col min="6" max="6" width="11.5546875" style="2" customWidth="1"/>
    <col min="7" max="7" width="11.88671875" style="2" customWidth="1"/>
    <col min="8" max="8" width="11.5546875" style="2" customWidth="1"/>
    <col min="9" max="9" width="10.88671875" style="2" customWidth="1"/>
    <col min="10" max="10" width="11.33203125" style="2" customWidth="1"/>
    <col min="11" max="11" width="10.109375" style="2" customWidth="1"/>
    <col min="12" max="12" width="10" style="2" bestFit="1" customWidth="1"/>
    <col min="13" max="13" width="10.88671875" style="2" bestFit="1" customWidth="1"/>
    <col min="14" max="17" width="10.109375" style="2" customWidth="1"/>
    <col min="18" max="18" width="11" style="2" customWidth="1"/>
    <col min="19" max="19" width="9.109375" style="2" customWidth="1"/>
    <col min="20" max="16384" width="9.109375" style="2"/>
  </cols>
  <sheetData>
    <row r="2" spans="2:18" x14ac:dyDescent="0.3">
      <c r="B2" s="22"/>
      <c r="C2" s="27" t="s">
        <v>0</v>
      </c>
      <c r="D2" s="28"/>
      <c r="E2" s="1"/>
      <c r="F2" s="1"/>
      <c r="G2" s="1"/>
    </row>
    <row r="3" spans="2:18" x14ac:dyDescent="0.3">
      <c r="B3" s="22"/>
      <c r="C3" s="27" t="s">
        <v>1</v>
      </c>
      <c r="D3" s="28"/>
      <c r="E3" s="28"/>
      <c r="F3" s="1"/>
      <c r="G3" s="1"/>
    </row>
    <row r="4" spans="2:18" x14ac:dyDescent="0.3">
      <c r="B4" s="22"/>
      <c r="C4" s="29" t="s">
        <v>2</v>
      </c>
      <c r="D4" s="30"/>
      <c r="E4" s="30"/>
      <c r="F4" s="30"/>
      <c r="G4" s="30"/>
    </row>
    <row r="5" spans="2:18" x14ac:dyDescent="0.3">
      <c r="B5" s="22"/>
      <c r="C5" s="31" t="str">
        <f>[4]CAR!$C$5</f>
        <v>As of June 2023
In Thousand</v>
      </c>
      <c r="D5" s="28"/>
      <c r="E5" s="28"/>
      <c r="F5" s="1"/>
      <c r="G5" s="1"/>
    </row>
    <row r="6" spans="2:18" x14ac:dyDescent="0.3">
      <c r="B6" s="22"/>
      <c r="C6" s="28"/>
      <c r="D6" s="28"/>
      <c r="E6" s="28"/>
      <c r="F6" s="1"/>
      <c r="G6" s="1"/>
    </row>
    <row r="8" spans="2:18" ht="21" customHeight="1" x14ac:dyDescent="0.3">
      <c r="B8" s="32" t="s">
        <v>3</v>
      </c>
      <c r="C8" s="33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18</v>
      </c>
    </row>
    <row r="9" spans="2:18" x14ac:dyDescent="0.3">
      <c r="B9" s="26" t="s">
        <v>19</v>
      </c>
      <c r="C9" s="2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x14ac:dyDescent="0.3">
      <c r="B10" s="26" t="s">
        <v>20</v>
      </c>
      <c r="C10" s="2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9.5" customHeight="1" x14ac:dyDescent="0.3">
      <c r="B11" s="17" t="s">
        <v>21</v>
      </c>
      <c r="C11" s="18"/>
      <c r="D11" s="5">
        <v>701283543.37</v>
      </c>
      <c r="E11" s="6">
        <v>956067937.91999996</v>
      </c>
      <c r="F11" s="7">
        <v>1459029708.24</v>
      </c>
      <c r="G11" s="6">
        <v>878855928.21000004</v>
      </c>
      <c r="H11" s="5">
        <v>796554590.97000003</v>
      </c>
      <c r="I11" s="5">
        <v>1119027421.55</v>
      </c>
      <c r="J11" s="5">
        <v>332178878.32999998</v>
      </c>
      <c r="K11" s="5">
        <v>162374596.02000001</v>
      </c>
      <c r="L11" s="5">
        <v>1255029559.3</v>
      </c>
      <c r="M11" s="5">
        <v>1385217140.4200001</v>
      </c>
      <c r="N11" s="5">
        <v>1131699078.49</v>
      </c>
      <c r="O11" s="5">
        <v>1683727498.1199999</v>
      </c>
      <c r="P11" s="5">
        <v>460650375.91000003</v>
      </c>
      <c r="Q11" s="5">
        <v>978614861.50999999</v>
      </c>
      <c r="R11" s="8">
        <v>13068958454.92</v>
      </c>
    </row>
    <row r="12" spans="2:18" ht="19.5" customHeight="1" x14ac:dyDescent="0.3">
      <c r="B12" s="17" t="s">
        <v>22</v>
      </c>
      <c r="C12" s="18"/>
      <c r="D12" s="5">
        <v>54158028.57</v>
      </c>
      <c r="E12" s="6">
        <v>89711850.939999998</v>
      </c>
      <c r="F12" s="5">
        <v>30897899.620000001</v>
      </c>
      <c r="G12" s="6">
        <v>56380440.649999999</v>
      </c>
      <c r="H12" s="5">
        <v>80110853.640000001</v>
      </c>
      <c r="I12" s="5">
        <v>73434923.829999998</v>
      </c>
      <c r="J12" s="5">
        <v>0</v>
      </c>
      <c r="K12" s="5">
        <v>1034276.61</v>
      </c>
      <c r="L12" s="5">
        <v>23995771.600000001</v>
      </c>
      <c r="M12" s="5">
        <v>9092318.7200000007</v>
      </c>
      <c r="N12" s="5">
        <v>9034124.0999999996</v>
      </c>
      <c r="O12" s="5">
        <v>19435987.07</v>
      </c>
      <c r="P12" s="5">
        <v>56306765.670000002</v>
      </c>
      <c r="Q12" s="5">
        <v>12856482.130000001</v>
      </c>
      <c r="R12" s="8">
        <v>508654857.58999997</v>
      </c>
    </row>
    <row r="13" spans="2:18" x14ac:dyDescent="0.3">
      <c r="B13" s="17" t="s">
        <v>23</v>
      </c>
      <c r="C13" s="18"/>
      <c r="D13" s="5">
        <v>0</v>
      </c>
      <c r="E13" s="6">
        <v>0</v>
      </c>
      <c r="F13" s="5">
        <v>0</v>
      </c>
      <c r="G13" s="6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8">
        <v>0</v>
      </c>
    </row>
    <row r="14" spans="2:18" x14ac:dyDescent="0.3">
      <c r="B14" s="17" t="s">
        <v>24</v>
      </c>
      <c r="C14" s="18"/>
      <c r="D14" s="5">
        <v>0</v>
      </c>
      <c r="E14" s="6">
        <v>0</v>
      </c>
      <c r="F14" s="5">
        <v>0</v>
      </c>
      <c r="G14" s="6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8">
        <v>0</v>
      </c>
    </row>
    <row r="15" spans="2:18" x14ac:dyDescent="0.3">
      <c r="B15" s="17" t="s">
        <v>25</v>
      </c>
      <c r="C15" s="18"/>
      <c r="D15" s="5">
        <v>47797144.799999997</v>
      </c>
      <c r="E15" s="6">
        <v>334856523.80000001</v>
      </c>
      <c r="F15" s="5">
        <v>69682712.930000007</v>
      </c>
      <c r="G15" s="6">
        <v>11133795.73</v>
      </c>
      <c r="H15" s="5">
        <v>183689708.66</v>
      </c>
      <c r="I15" s="5">
        <v>16960355.73</v>
      </c>
      <c r="J15" s="5">
        <v>44054166.93</v>
      </c>
      <c r="K15" s="5">
        <v>64503375.799999997</v>
      </c>
      <c r="L15" s="5">
        <v>235064319.61000001</v>
      </c>
      <c r="M15" s="5">
        <v>444605515.81999999</v>
      </c>
      <c r="N15" s="5">
        <v>35712796.200000003</v>
      </c>
      <c r="O15" s="5">
        <v>991359539.22000003</v>
      </c>
      <c r="P15" s="5">
        <v>118007517.01000001</v>
      </c>
      <c r="Q15" s="5">
        <v>155542362.12</v>
      </c>
      <c r="R15" s="8">
        <v>2633128564.9899998</v>
      </c>
    </row>
    <row r="16" spans="2:18" x14ac:dyDescent="0.3">
      <c r="B16" s="17" t="s">
        <v>26</v>
      </c>
      <c r="C16" s="18"/>
      <c r="D16" s="5">
        <v>4330013.79</v>
      </c>
      <c r="E16" s="6">
        <v>473210759.74000001</v>
      </c>
      <c r="F16" s="5">
        <v>92793761.969999999</v>
      </c>
      <c r="G16" s="6">
        <v>48862494.719999999</v>
      </c>
      <c r="H16" s="5">
        <v>29125464.02</v>
      </c>
      <c r="I16" s="5">
        <v>71511666.799999997</v>
      </c>
      <c r="J16" s="5">
        <v>181881115.69</v>
      </c>
      <c r="K16" s="5">
        <v>117174471.91</v>
      </c>
      <c r="L16" s="5">
        <v>480109261.31</v>
      </c>
      <c r="M16" s="5">
        <v>162044639.90000001</v>
      </c>
      <c r="N16" s="5">
        <v>28371226.84</v>
      </c>
      <c r="O16" s="5">
        <v>129586951.3</v>
      </c>
      <c r="P16" s="5">
        <v>11316272.24</v>
      </c>
      <c r="Q16" s="5">
        <v>177575228.52000001</v>
      </c>
      <c r="R16" s="8">
        <v>2091547794.49</v>
      </c>
    </row>
    <row r="17" spans="2:18" x14ac:dyDescent="0.3">
      <c r="B17" s="24" t="s">
        <v>27</v>
      </c>
      <c r="C17" s="18"/>
      <c r="D17" s="8">
        <v>807568730.52999997</v>
      </c>
      <c r="E17" s="9">
        <v>1853847072.4000001</v>
      </c>
      <c r="F17" s="8">
        <v>1652404082.76</v>
      </c>
      <c r="G17" s="9">
        <v>995232659.30999994</v>
      </c>
      <c r="H17" s="8">
        <v>1089480617.29</v>
      </c>
      <c r="I17" s="8">
        <v>1280934367.9100001</v>
      </c>
      <c r="J17" s="8">
        <v>558114160.95000005</v>
      </c>
      <c r="K17" s="8">
        <v>345086720.33999997</v>
      </c>
      <c r="L17" s="8">
        <v>1994198911.8199999</v>
      </c>
      <c r="M17" s="8">
        <v>2000959614.8599999</v>
      </c>
      <c r="N17" s="8">
        <v>1204817225.6300001</v>
      </c>
      <c r="O17" s="8">
        <v>2824109975.71</v>
      </c>
      <c r="P17" s="8">
        <v>646280930.83000004</v>
      </c>
      <c r="Q17" s="8">
        <v>1324588934.28</v>
      </c>
      <c r="R17" s="8">
        <v>18302289671.990002</v>
      </c>
    </row>
    <row r="18" spans="2:18" x14ac:dyDescent="0.3">
      <c r="B18" s="25" t="s">
        <v>28</v>
      </c>
      <c r="C18" s="22"/>
      <c r="D18" s="4"/>
      <c r="E18" s="4"/>
      <c r="F18" s="4"/>
      <c r="G18" s="4"/>
      <c r="H18" s="4"/>
      <c r="I18" s="4"/>
      <c r="J18" s="4"/>
      <c r="K18" s="10"/>
      <c r="L18" s="10"/>
      <c r="M18" s="10"/>
      <c r="N18" s="10"/>
      <c r="O18" s="10"/>
      <c r="P18" s="10"/>
      <c r="Q18" s="10"/>
      <c r="R18" s="4"/>
    </row>
    <row r="19" spans="2:18" x14ac:dyDescent="0.3">
      <c r="B19" s="17" t="s">
        <v>29</v>
      </c>
      <c r="C19" s="18"/>
      <c r="D19" s="5">
        <v>127259228.8</v>
      </c>
      <c r="E19" s="6">
        <v>313405059.10000002</v>
      </c>
      <c r="F19" s="5">
        <v>381900982.32999998</v>
      </c>
      <c r="G19" s="6">
        <v>458436657.60000002</v>
      </c>
      <c r="H19" s="5">
        <v>476773818.70999998</v>
      </c>
      <c r="I19" s="5">
        <v>526338618.51999998</v>
      </c>
      <c r="J19" s="5">
        <v>117291214.34</v>
      </c>
      <c r="K19" s="5">
        <v>37258500.780000001</v>
      </c>
      <c r="L19" s="5">
        <v>987257134.77999997</v>
      </c>
      <c r="M19" s="5">
        <v>360198669.26999998</v>
      </c>
      <c r="N19" s="5">
        <v>93357809.099999994</v>
      </c>
      <c r="O19" s="5">
        <v>791241845.83000004</v>
      </c>
      <c r="P19" s="5">
        <v>324201797.17000002</v>
      </c>
      <c r="Q19" s="5">
        <v>129242478.06999999</v>
      </c>
      <c r="R19" s="8">
        <v>4560427160.6999998</v>
      </c>
    </row>
    <row r="20" spans="2:18" x14ac:dyDescent="0.3">
      <c r="B20" s="17" t="s">
        <v>30</v>
      </c>
      <c r="C20" s="18"/>
      <c r="D20" s="5">
        <v>0</v>
      </c>
      <c r="E20" s="6">
        <v>0</v>
      </c>
      <c r="F20" s="5">
        <v>0</v>
      </c>
      <c r="G20" s="6">
        <v>7060.76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723371.69</v>
      </c>
      <c r="P20" s="5">
        <v>0</v>
      </c>
      <c r="Q20" s="5">
        <v>0</v>
      </c>
      <c r="R20" s="8">
        <v>730432.45</v>
      </c>
    </row>
    <row r="21" spans="2:18" x14ac:dyDescent="0.3">
      <c r="B21" s="17" t="s">
        <v>31</v>
      </c>
      <c r="C21" s="18"/>
      <c r="D21" s="5">
        <v>120117762.92</v>
      </c>
      <c r="E21" s="6">
        <v>1141144263.78</v>
      </c>
      <c r="F21" s="5">
        <v>579966139.50999999</v>
      </c>
      <c r="G21" s="6">
        <v>269730896.76999998</v>
      </c>
      <c r="H21" s="5">
        <v>174249288.34</v>
      </c>
      <c r="I21" s="5">
        <v>286889852.38999999</v>
      </c>
      <c r="J21" s="5">
        <v>167143481.81999999</v>
      </c>
      <c r="K21" s="5">
        <v>111216929.84999999</v>
      </c>
      <c r="L21" s="5">
        <v>451285980.76999998</v>
      </c>
      <c r="M21" s="5">
        <v>556213567</v>
      </c>
      <c r="N21" s="5">
        <v>294014986.42000002</v>
      </c>
      <c r="O21" s="5">
        <v>838832041.74000001</v>
      </c>
      <c r="P21" s="5">
        <v>283007872.18000001</v>
      </c>
      <c r="Q21" s="5">
        <v>354428680</v>
      </c>
      <c r="R21" s="8">
        <v>5275984142.8999996</v>
      </c>
    </row>
    <row r="22" spans="2:18" x14ac:dyDescent="0.3">
      <c r="B22" s="17" t="s">
        <v>32</v>
      </c>
      <c r="C22" s="18"/>
      <c r="D22" s="5">
        <v>4474470.29</v>
      </c>
      <c r="E22" s="6">
        <v>112457151.77</v>
      </c>
      <c r="F22" s="5">
        <v>47748261.869999997</v>
      </c>
      <c r="G22" s="6">
        <v>70243304.079999998</v>
      </c>
      <c r="H22" s="5">
        <v>95173988.230000004</v>
      </c>
      <c r="I22" s="5">
        <v>134150885.44</v>
      </c>
      <c r="J22" s="5">
        <v>168680679.83000001</v>
      </c>
      <c r="K22" s="5">
        <v>324537.21999999997</v>
      </c>
      <c r="L22" s="5">
        <v>406868867.50999999</v>
      </c>
      <c r="M22" s="5">
        <v>-17995659.43</v>
      </c>
      <c r="N22" s="5">
        <v>55279849.590000004</v>
      </c>
      <c r="O22" s="5">
        <v>50772506.039999999</v>
      </c>
      <c r="P22" s="5">
        <v>223429708.63999999</v>
      </c>
      <c r="Q22" s="5">
        <v>337186219.85000002</v>
      </c>
      <c r="R22" s="8">
        <v>1719098485.8399999</v>
      </c>
    </row>
    <row r="23" spans="2:18" x14ac:dyDescent="0.3">
      <c r="B23" s="17" t="s">
        <v>33</v>
      </c>
      <c r="C23" s="18"/>
      <c r="D23" s="5">
        <v>17290120.870000001</v>
      </c>
      <c r="E23" s="6">
        <v>87644266.409999996</v>
      </c>
      <c r="F23" s="5">
        <v>144059069.66999999</v>
      </c>
      <c r="G23" s="6">
        <v>44506514.799999997</v>
      </c>
      <c r="H23" s="5">
        <v>114145948.83</v>
      </c>
      <c r="I23" s="5">
        <v>93014399.920000002</v>
      </c>
      <c r="J23" s="5">
        <v>18484227.370000001</v>
      </c>
      <c r="K23" s="5">
        <v>24294101.48</v>
      </c>
      <c r="L23" s="5">
        <v>228723474.21000001</v>
      </c>
      <c r="M23" s="5">
        <v>218078702.34</v>
      </c>
      <c r="N23" s="5">
        <v>63086106.549999997</v>
      </c>
      <c r="O23" s="5">
        <v>290800988.89999998</v>
      </c>
      <c r="P23" s="5">
        <v>33387091.02</v>
      </c>
      <c r="Q23" s="5">
        <v>42304737.810000002</v>
      </c>
      <c r="R23" s="8">
        <v>1431056009.49</v>
      </c>
    </row>
    <row r="24" spans="2:18" x14ac:dyDescent="0.3">
      <c r="B24" s="17" t="s">
        <v>34</v>
      </c>
      <c r="C24" s="18"/>
      <c r="D24" s="5">
        <v>56224620.890000001</v>
      </c>
      <c r="E24" s="6">
        <v>87848552.5</v>
      </c>
      <c r="F24" s="5">
        <v>63690181.829999998</v>
      </c>
      <c r="G24" s="6">
        <v>14597068.9</v>
      </c>
      <c r="H24" s="5">
        <v>47547284.579999998</v>
      </c>
      <c r="I24" s="5">
        <v>248962023.31</v>
      </c>
      <c r="J24" s="5">
        <v>2567140.2000000002</v>
      </c>
      <c r="K24" s="5">
        <v>691032.76</v>
      </c>
      <c r="L24" s="5">
        <v>29264962.510000002</v>
      </c>
      <c r="M24" s="5">
        <v>22211868.699999999</v>
      </c>
      <c r="N24" s="5">
        <v>609118541.88999999</v>
      </c>
      <c r="O24" s="5">
        <v>41088476.369999997</v>
      </c>
      <c r="P24" s="5">
        <v>23290874.32</v>
      </c>
      <c r="Q24" s="5">
        <v>27312253.920000002</v>
      </c>
      <c r="R24" s="8">
        <v>1285771350.46</v>
      </c>
    </row>
    <row r="25" spans="2:18" x14ac:dyDescent="0.3">
      <c r="B25" s="24" t="s">
        <v>35</v>
      </c>
      <c r="C25" s="18"/>
      <c r="D25" s="8">
        <v>325366203.76999998</v>
      </c>
      <c r="E25" s="9">
        <v>1742499293.5599999</v>
      </c>
      <c r="F25" s="8">
        <v>1217364635.21</v>
      </c>
      <c r="G25" s="9">
        <v>857521502.90999997</v>
      </c>
      <c r="H25" s="8">
        <v>907890328.69000006</v>
      </c>
      <c r="I25" s="8">
        <v>1289355779.5799999</v>
      </c>
      <c r="J25" s="8">
        <v>474166743.56</v>
      </c>
      <c r="K25" s="8">
        <v>173785102.09</v>
      </c>
      <c r="L25" s="8">
        <v>2103400419.78</v>
      </c>
      <c r="M25" s="8">
        <v>1138707147.8800001</v>
      </c>
      <c r="N25" s="8">
        <v>1114857293.55</v>
      </c>
      <c r="O25" s="8">
        <v>2013459230.5699999</v>
      </c>
      <c r="P25" s="8">
        <v>887317343.33000004</v>
      </c>
      <c r="Q25" s="8">
        <v>890474369.64999998</v>
      </c>
      <c r="R25" s="8">
        <v>14273067581.84</v>
      </c>
    </row>
    <row r="26" spans="2:18" ht="8.25" customHeight="1" x14ac:dyDescent="0.3">
      <c r="B26" s="21" t="s">
        <v>36</v>
      </c>
      <c r="C26" s="22"/>
      <c r="D26" s="11" t="s">
        <v>36</v>
      </c>
      <c r="E26" s="11" t="s">
        <v>36</v>
      </c>
      <c r="F26" s="11" t="s">
        <v>36</v>
      </c>
      <c r="G26" s="11" t="s">
        <v>36</v>
      </c>
      <c r="H26" s="11" t="s">
        <v>36</v>
      </c>
      <c r="I26" s="11" t="s">
        <v>36</v>
      </c>
      <c r="J26" s="11" t="s">
        <v>36</v>
      </c>
      <c r="K26" s="12"/>
      <c r="L26" s="12"/>
      <c r="M26" s="12"/>
      <c r="N26" s="12"/>
      <c r="O26" s="12"/>
      <c r="P26" s="12"/>
      <c r="Q26" s="12"/>
      <c r="R26" s="11"/>
    </row>
    <row r="27" spans="2:18" ht="15" thickBot="1" x14ac:dyDescent="0.35">
      <c r="B27" s="19" t="s">
        <v>37</v>
      </c>
      <c r="C27" s="20"/>
      <c r="D27" s="13">
        <v>1132934934.3</v>
      </c>
      <c r="E27" s="14">
        <v>3596346365.96</v>
      </c>
      <c r="F27" s="13">
        <v>2869768717.9699998</v>
      </c>
      <c r="G27" s="14">
        <v>1852754162.22</v>
      </c>
      <c r="H27" s="13">
        <v>1997370945.98</v>
      </c>
      <c r="I27" s="13">
        <v>2570290147.4899998</v>
      </c>
      <c r="J27" s="13">
        <v>1032280904.51</v>
      </c>
      <c r="K27" s="13">
        <v>518871822.43000001</v>
      </c>
      <c r="L27" s="13">
        <v>4097599331.5999999</v>
      </c>
      <c r="M27" s="13">
        <v>3139666762.7399998</v>
      </c>
      <c r="N27" s="13">
        <v>2319674519.1799998</v>
      </c>
      <c r="O27" s="13">
        <v>4837569206.2799997</v>
      </c>
      <c r="P27" s="13">
        <v>1533598274.1600001</v>
      </c>
      <c r="Q27" s="13">
        <v>2215063303.9299998</v>
      </c>
      <c r="R27" s="15">
        <v>32575357253.830002</v>
      </c>
    </row>
    <row r="28" spans="2:18" ht="8.25" hidden="1" customHeight="1" x14ac:dyDescent="0.3">
      <c r="B28" s="21" t="s">
        <v>36</v>
      </c>
      <c r="C28" s="22"/>
      <c r="D28" s="11" t="s">
        <v>36</v>
      </c>
      <c r="E28" s="11" t="s">
        <v>36</v>
      </c>
      <c r="F28" s="11" t="s">
        <v>36</v>
      </c>
      <c r="G28" s="11" t="s">
        <v>36</v>
      </c>
      <c r="H28" s="11" t="s">
        <v>36</v>
      </c>
      <c r="I28" s="11" t="s">
        <v>36</v>
      </c>
      <c r="J28" s="11" t="s">
        <v>36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1" t="s">
        <v>36</v>
      </c>
    </row>
    <row r="29" spans="2:18" ht="15.6" thickTop="1" thickBot="1" x14ac:dyDescent="0.35">
      <c r="B29" s="23" t="s">
        <v>38</v>
      </c>
      <c r="C29" s="22"/>
      <c r="D29" s="4"/>
      <c r="E29" s="4"/>
      <c r="F29" s="4"/>
      <c r="G29" s="4"/>
      <c r="H29" s="4"/>
      <c r="I29" s="4"/>
      <c r="J29" s="4"/>
      <c r="K29" s="10"/>
      <c r="L29" s="10"/>
      <c r="M29" s="10"/>
      <c r="N29" s="10"/>
      <c r="O29" s="10"/>
      <c r="P29" s="10"/>
      <c r="Q29" s="10"/>
      <c r="R29" s="4"/>
    </row>
    <row r="30" spans="2:18" ht="15.6" thickTop="1" thickBot="1" x14ac:dyDescent="0.35">
      <c r="B30" s="23" t="s">
        <v>39</v>
      </c>
      <c r="C30" s="22"/>
      <c r="D30" s="4"/>
      <c r="E30" s="4"/>
      <c r="F30" s="4"/>
      <c r="G30" s="4"/>
      <c r="H30" s="4"/>
      <c r="I30" s="4"/>
      <c r="J30" s="4"/>
      <c r="K30" s="10"/>
      <c r="L30" s="10"/>
      <c r="M30" s="10"/>
      <c r="N30" s="10"/>
      <c r="O30" s="10"/>
      <c r="P30" s="10"/>
      <c r="Q30" s="10"/>
      <c r="R30" s="4"/>
    </row>
    <row r="31" spans="2:18" ht="15" thickTop="1" x14ac:dyDescent="0.3">
      <c r="B31" s="17" t="s">
        <v>40</v>
      </c>
      <c r="C31" s="18"/>
      <c r="D31" s="5">
        <v>233577673.78</v>
      </c>
      <c r="E31" s="6">
        <v>163463472.62</v>
      </c>
      <c r="F31" s="5">
        <v>0</v>
      </c>
      <c r="G31" s="6">
        <v>0</v>
      </c>
      <c r="H31" s="5">
        <v>138264815.56</v>
      </c>
      <c r="I31" s="5">
        <v>285068676.27999997</v>
      </c>
      <c r="J31" s="5">
        <v>741812.45</v>
      </c>
      <c r="K31" s="5">
        <v>24279017.43</v>
      </c>
      <c r="L31" s="5">
        <v>0</v>
      </c>
      <c r="M31" s="5">
        <v>301220186.02999997</v>
      </c>
      <c r="N31" s="5">
        <v>131148974.13</v>
      </c>
      <c r="O31" s="5">
        <v>23491980.780000001</v>
      </c>
      <c r="P31" s="5">
        <v>60899658.740000002</v>
      </c>
      <c r="Q31" s="5">
        <v>54849475.939999998</v>
      </c>
      <c r="R31" s="8">
        <v>1424366467.75</v>
      </c>
    </row>
    <row r="32" spans="2:18" x14ac:dyDescent="0.3">
      <c r="B32" s="17" t="s">
        <v>41</v>
      </c>
      <c r="C32" s="18"/>
      <c r="D32" s="5">
        <v>0</v>
      </c>
      <c r="E32" s="6">
        <v>-51507188.229999997</v>
      </c>
      <c r="F32" s="5">
        <v>0</v>
      </c>
      <c r="G32" s="6">
        <v>0</v>
      </c>
      <c r="H32" s="5">
        <v>0</v>
      </c>
      <c r="I32" s="5">
        <v>0</v>
      </c>
      <c r="J32" s="5">
        <v>0</v>
      </c>
      <c r="K32" s="5">
        <v>98299.69</v>
      </c>
      <c r="L32" s="5">
        <v>0</v>
      </c>
      <c r="M32" s="5">
        <v>172999141.99000001</v>
      </c>
      <c r="N32" s="5">
        <v>0</v>
      </c>
      <c r="O32" s="5">
        <v>0</v>
      </c>
      <c r="P32" s="5">
        <v>0</v>
      </c>
      <c r="Q32" s="5">
        <v>0</v>
      </c>
      <c r="R32" s="8">
        <v>121590253.45</v>
      </c>
    </row>
    <row r="33" spans="2:18" x14ac:dyDescent="0.3">
      <c r="B33" s="17" t="s">
        <v>42</v>
      </c>
      <c r="C33" s="18"/>
      <c r="D33" s="5">
        <v>0</v>
      </c>
      <c r="E33" s="6">
        <v>0</v>
      </c>
      <c r="F33" s="5">
        <v>0</v>
      </c>
      <c r="G33" s="6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61966528.020000003</v>
      </c>
      <c r="P33" s="5">
        <v>0</v>
      </c>
      <c r="Q33" s="5">
        <v>0</v>
      </c>
      <c r="R33" s="8">
        <v>63055547.350000001</v>
      </c>
    </row>
    <row r="34" spans="2:18" x14ac:dyDescent="0.3">
      <c r="B34" s="17" t="s">
        <v>43</v>
      </c>
      <c r="C34" s="18"/>
      <c r="D34" s="5">
        <v>0</v>
      </c>
      <c r="E34" s="6">
        <v>0</v>
      </c>
      <c r="F34" s="5">
        <v>0</v>
      </c>
      <c r="G34" s="6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1550252651.9200001</v>
      </c>
      <c r="O34" s="5">
        <v>0</v>
      </c>
      <c r="P34" s="5">
        <v>0</v>
      </c>
      <c r="Q34" s="5">
        <v>0</v>
      </c>
      <c r="R34" s="8">
        <v>1520098920.8399999</v>
      </c>
    </row>
    <row r="35" spans="2:18" x14ac:dyDescent="0.3">
      <c r="B35" s="17" t="s">
        <v>44</v>
      </c>
      <c r="C35" s="18"/>
      <c r="D35" s="5">
        <v>0</v>
      </c>
      <c r="E35" s="6">
        <v>0</v>
      </c>
      <c r="F35" s="5">
        <v>0</v>
      </c>
      <c r="G35" s="6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108919139.34999999</v>
      </c>
      <c r="O35" s="5">
        <v>0</v>
      </c>
      <c r="P35" s="5">
        <v>0</v>
      </c>
      <c r="Q35" s="5">
        <v>0</v>
      </c>
      <c r="R35" s="8">
        <v>111663504.73</v>
      </c>
    </row>
    <row r="36" spans="2:18" x14ac:dyDescent="0.3">
      <c r="B36" s="17" t="s">
        <v>45</v>
      </c>
      <c r="C36" s="18"/>
      <c r="D36" s="5">
        <v>0</v>
      </c>
      <c r="E36" s="6">
        <v>0</v>
      </c>
      <c r="F36" s="5">
        <v>0</v>
      </c>
      <c r="G36" s="6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827009.88</v>
      </c>
      <c r="P36" s="5">
        <v>0</v>
      </c>
      <c r="Q36" s="5">
        <v>0</v>
      </c>
      <c r="R36" s="8">
        <v>422456.49</v>
      </c>
    </row>
    <row r="37" spans="2:18" x14ac:dyDescent="0.3">
      <c r="B37" s="17" t="s">
        <v>46</v>
      </c>
      <c r="C37" s="18"/>
      <c r="D37" s="5">
        <v>2624466.3199999998</v>
      </c>
      <c r="E37" s="6">
        <v>231870928.91999999</v>
      </c>
      <c r="F37" s="5">
        <v>264058187.21000001</v>
      </c>
      <c r="G37" s="6">
        <v>332839700.01999998</v>
      </c>
      <c r="H37" s="5">
        <v>118778955.13</v>
      </c>
      <c r="I37" s="5">
        <v>167433668.5</v>
      </c>
      <c r="J37" s="5">
        <v>145590021.63999999</v>
      </c>
      <c r="K37" s="5">
        <v>68336011.489999995</v>
      </c>
      <c r="L37" s="5">
        <v>32688991.68</v>
      </c>
      <c r="M37" s="5">
        <v>703807895.99000001</v>
      </c>
      <c r="N37" s="5">
        <v>123273123.75</v>
      </c>
      <c r="O37" s="5">
        <v>497373787.18000001</v>
      </c>
      <c r="P37" s="5">
        <v>100367405.2</v>
      </c>
      <c r="Q37" s="5">
        <v>88021429.620000005</v>
      </c>
      <c r="R37" s="8">
        <v>2855517138.0300002</v>
      </c>
    </row>
    <row r="38" spans="2:18" x14ac:dyDescent="0.3">
      <c r="B38" s="24" t="s">
        <v>47</v>
      </c>
      <c r="C38" s="18"/>
      <c r="D38" s="8">
        <v>236202140.09999999</v>
      </c>
      <c r="E38" s="9">
        <v>343827213.31</v>
      </c>
      <c r="F38" s="8">
        <v>264058187.21000001</v>
      </c>
      <c r="G38" s="9">
        <v>332839700.01999998</v>
      </c>
      <c r="H38" s="8">
        <v>257043770.69</v>
      </c>
      <c r="I38" s="8">
        <v>452502344.77999997</v>
      </c>
      <c r="J38" s="8">
        <v>146331834.09</v>
      </c>
      <c r="K38" s="8">
        <v>92713328.609999999</v>
      </c>
      <c r="L38" s="8">
        <v>32688991.68</v>
      </c>
      <c r="M38" s="8">
        <v>1178027224.01</v>
      </c>
      <c r="N38" s="8">
        <v>1913593889.1500001</v>
      </c>
      <c r="O38" s="8">
        <v>583659305.86000001</v>
      </c>
      <c r="P38" s="8">
        <v>161267063.94</v>
      </c>
      <c r="Q38" s="8">
        <v>142870905.56</v>
      </c>
      <c r="R38" s="8">
        <v>6096714288.6400003</v>
      </c>
    </row>
    <row r="39" spans="2:18" x14ac:dyDescent="0.3">
      <c r="B39" s="25" t="s">
        <v>48</v>
      </c>
      <c r="C39" s="22"/>
      <c r="D39" s="4"/>
      <c r="E39" s="4"/>
      <c r="F39" s="4"/>
      <c r="G39" s="4"/>
      <c r="H39" s="4"/>
      <c r="I39" s="4"/>
      <c r="J39" s="4"/>
      <c r="K39" s="10"/>
      <c r="L39" s="10"/>
      <c r="M39" s="10"/>
      <c r="N39" s="10"/>
      <c r="O39" s="10"/>
      <c r="P39" s="10"/>
      <c r="Q39" s="10"/>
      <c r="R39" s="4"/>
    </row>
    <row r="40" spans="2:18" x14ac:dyDescent="0.3">
      <c r="B40" s="17" t="s">
        <v>49</v>
      </c>
      <c r="C40" s="18"/>
      <c r="D40" s="5">
        <v>0</v>
      </c>
      <c r="E40" s="6">
        <v>0</v>
      </c>
      <c r="F40" s="5">
        <v>0</v>
      </c>
      <c r="G40" s="6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100000000</v>
      </c>
      <c r="N40" s="5">
        <v>0</v>
      </c>
      <c r="O40" s="5">
        <v>0</v>
      </c>
      <c r="P40" s="5">
        <v>0</v>
      </c>
      <c r="Q40" s="5">
        <v>0</v>
      </c>
      <c r="R40" s="8">
        <v>100032263.77</v>
      </c>
    </row>
    <row r="41" spans="2:18" x14ac:dyDescent="0.3">
      <c r="B41" s="17" t="s">
        <v>50</v>
      </c>
      <c r="C41" s="18"/>
      <c r="D41" s="5">
        <v>0</v>
      </c>
      <c r="E41" s="6">
        <v>0</v>
      </c>
      <c r="F41" s="5">
        <v>0</v>
      </c>
      <c r="G41" s="6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8">
        <v>0</v>
      </c>
    </row>
    <row r="42" spans="2:18" x14ac:dyDescent="0.3">
      <c r="B42" s="17" t="s">
        <v>51</v>
      </c>
      <c r="C42" s="18"/>
      <c r="D42" s="5">
        <v>91395926.819999993</v>
      </c>
      <c r="E42" s="6">
        <v>391338575.56999999</v>
      </c>
      <c r="F42" s="5">
        <v>414592397.44999999</v>
      </c>
      <c r="G42" s="6">
        <v>207440691.06</v>
      </c>
      <c r="H42" s="5">
        <v>308955403.18000001</v>
      </c>
      <c r="I42" s="5">
        <v>321388960.69</v>
      </c>
      <c r="J42" s="5">
        <v>237754984.09999999</v>
      </c>
      <c r="K42" s="5">
        <v>112659430.27</v>
      </c>
      <c r="L42" s="5">
        <v>635283978.75999999</v>
      </c>
      <c r="M42" s="5">
        <v>682711665.32000005</v>
      </c>
      <c r="N42" s="5">
        <v>417516709.82999998</v>
      </c>
      <c r="O42" s="5">
        <v>728096262.91999996</v>
      </c>
      <c r="P42" s="5">
        <v>437865964.97000003</v>
      </c>
      <c r="Q42" s="5">
        <v>571963613.66999996</v>
      </c>
      <c r="R42" s="8">
        <v>5208800469.9399996</v>
      </c>
    </row>
    <row r="43" spans="2:18" ht="20.25" customHeight="1" x14ac:dyDescent="0.3">
      <c r="B43" s="17" t="s">
        <v>52</v>
      </c>
      <c r="C43" s="18"/>
      <c r="D43" s="5">
        <v>45844326.68</v>
      </c>
      <c r="E43" s="6">
        <v>40280068</v>
      </c>
      <c r="F43" s="5">
        <v>0</v>
      </c>
      <c r="G43" s="6">
        <v>0</v>
      </c>
      <c r="H43" s="5">
        <v>26875685.170000002</v>
      </c>
      <c r="I43" s="5">
        <v>0</v>
      </c>
      <c r="J43" s="5">
        <v>918675.74</v>
      </c>
      <c r="K43" s="5">
        <v>0</v>
      </c>
      <c r="L43" s="5">
        <v>0</v>
      </c>
      <c r="M43" s="5">
        <v>-54776042.009999998</v>
      </c>
      <c r="N43" s="5">
        <v>72189410.959999993</v>
      </c>
      <c r="O43" s="5">
        <v>7991873.4000000004</v>
      </c>
      <c r="P43" s="5">
        <v>7289477</v>
      </c>
      <c r="Q43" s="5">
        <v>24784249.190000001</v>
      </c>
      <c r="R43" s="8">
        <v>234874192.93000001</v>
      </c>
    </row>
    <row r="44" spans="2:18" x14ac:dyDescent="0.3">
      <c r="B44" s="17" t="s">
        <v>53</v>
      </c>
      <c r="C44" s="18"/>
      <c r="D44" s="5">
        <v>-9108351.2200000007</v>
      </c>
      <c r="E44" s="6">
        <v>50346401.609999999</v>
      </c>
      <c r="F44" s="5">
        <v>6039330.2300000004</v>
      </c>
      <c r="G44" s="6">
        <v>-11407915.83</v>
      </c>
      <c r="H44" s="5">
        <v>45840663.810000002</v>
      </c>
      <c r="I44" s="5">
        <v>130306967.54000001</v>
      </c>
      <c r="J44" s="5">
        <v>39894812.950000003</v>
      </c>
      <c r="K44" s="5">
        <v>16028921.26</v>
      </c>
      <c r="L44" s="5">
        <v>63045427.090000004</v>
      </c>
      <c r="M44" s="5">
        <v>258879142.65000001</v>
      </c>
      <c r="N44" s="5">
        <v>2868370.35</v>
      </c>
      <c r="O44" s="5">
        <v>217211620.27000001</v>
      </c>
      <c r="P44" s="5">
        <v>30408343.859999999</v>
      </c>
      <c r="Q44" s="5">
        <v>103876060.20999999</v>
      </c>
      <c r="R44" s="8">
        <v>918980871.76999998</v>
      </c>
    </row>
    <row r="45" spans="2:18" x14ac:dyDescent="0.3">
      <c r="B45" s="17" t="s">
        <v>54</v>
      </c>
      <c r="C45" s="18"/>
      <c r="D45" s="5">
        <v>0</v>
      </c>
      <c r="E45" s="6">
        <v>0</v>
      </c>
      <c r="F45" s="5">
        <v>0</v>
      </c>
      <c r="G45" s="6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0.04</v>
      </c>
      <c r="N45" s="5">
        <v>0</v>
      </c>
      <c r="O45" s="5">
        <v>0</v>
      </c>
      <c r="P45" s="5">
        <v>0</v>
      </c>
      <c r="Q45" s="5">
        <v>0</v>
      </c>
      <c r="R45" s="8">
        <v>0.04</v>
      </c>
    </row>
    <row r="46" spans="2:18" x14ac:dyDescent="0.3">
      <c r="B46" s="17" t="s">
        <v>55</v>
      </c>
      <c r="C46" s="18"/>
      <c r="D46" s="5">
        <v>0</v>
      </c>
      <c r="E46" s="6">
        <v>0</v>
      </c>
      <c r="F46" s="5">
        <v>0</v>
      </c>
      <c r="G46" s="6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8">
        <v>0</v>
      </c>
    </row>
    <row r="47" spans="2:18" x14ac:dyDescent="0.3">
      <c r="B47" s="17" t="s">
        <v>56</v>
      </c>
      <c r="C47" s="18"/>
      <c r="D47" s="5">
        <v>0</v>
      </c>
      <c r="E47" s="6">
        <v>0</v>
      </c>
      <c r="F47" s="5">
        <v>0</v>
      </c>
      <c r="G47" s="6">
        <v>0</v>
      </c>
      <c r="H47" s="5">
        <v>0</v>
      </c>
      <c r="I47" s="5">
        <v>0</v>
      </c>
      <c r="J47" s="5">
        <v>26790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8">
        <v>26790</v>
      </c>
    </row>
    <row r="48" spans="2:18" x14ac:dyDescent="0.3">
      <c r="B48" s="17" t="s">
        <v>57</v>
      </c>
      <c r="C48" s="18"/>
      <c r="D48" s="5">
        <v>0</v>
      </c>
      <c r="E48" s="6">
        <v>0</v>
      </c>
      <c r="F48" s="5">
        <v>0</v>
      </c>
      <c r="G48" s="6">
        <v>0</v>
      </c>
      <c r="H48" s="5">
        <v>0</v>
      </c>
      <c r="I48" s="5">
        <v>0</v>
      </c>
      <c r="J48" s="5">
        <v>3323194.31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8">
        <v>3323194.31</v>
      </c>
    </row>
    <row r="49" spans="2:18" x14ac:dyDescent="0.3">
      <c r="B49" s="17" t="s">
        <v>58</v>
      </c>
      <c r="C49" s="18"/>
      <c r="D49" s="5">
        <v>0</v>
      </c>
      <c r="E49" s="6">
        <v>0</v>
      </c>
      <c r="F49" s="5">
        <v>0</v>
      </c>
      <c r="G49" s="6">
        <v>0</v>
      </c>
      <c r="H49" s="5">
        <v>0</v>
      </c>
      <c r="I49" s="5">
        <v>0</v>
      </c>
      <c r="J49" s="5">
        <v>2138352.4900000002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8">
        <v>2138352.4900000002</v>
      </c>
    </row>
    <row r="50" spans="2:18" x14ac:dyDescent="0.3">
      <c r="B50" s="17" t="s">
        <v>59</v>
      </c>
      <c r="C50" s="18"/>
      <c r="D50" s="5">
        <v>0</v>
      </c>
      <c r="E50" s="6">
        <v>0</v>
      </c>
      <c r="F50" s="5">
        <v>0</v>
      </c>
      <c r="G50" s="6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33200</v>
      </c>
      <c r="O50" s="5">
        <v>0</v>
      </c>
      <c r="P50" s="5">
        <v>443870</v>
      </c>
      <c r="Q50" s="5">
        <v>0</v>
      </c>
      <c r="R50" s="8">
        <v>444368.5</v>
      </c>
    </row>
    <row r="51" spans="2:18" ht="21" customHeight="1" x14ac:dyDescent="0.3">
      <c r="B51" s="17" t="s">
        <v>60</v>
      </c>
      <c r="C51" s="18"/>
      <c r="D51" s="5">
        <v>0</v>
      </c>
      <c r="E51" s="6">
        <v>0</v>
      </c>
      <c r="F51" s="5">
        <v>0</v>
      </c>
      <c r="G51" s="6">
        <v>0</v>
      </c>
      <c r="H51" s="5">
        <v>0</v>
      </c>
      <c r="I51" s="5">
        <v>100967133.27</v>
      </c>
      <c r="J51" s="5">
        <v>3186806.6</v>
      </c>
      <c r="K51" s="5">
        <v>18500245.079999998</v>
      </c>
      <c r="L51" s="5">
        <v>4609174.1900000004</v>
      </c>
      <c r="M51" s="5">
        <v>74068567.469999999</v>
      </c>
      <c r="N51" s="5">
        <v>0</v>
      </c>
      <c r="O51" s="5">
        <v>0</v>
      </c>
      <c r="P51" s="5">
        <v>0</v>
      </c>
      <c r="Q51" s="5">
        <v>61505233.43</v>
      </c>
      <c r="R51" s="8">
        <v>231875661.02000001</v>
      </c>
    </row>
    <row r="52" spans="2:18" ht="21" customHeight="1" x14ac:dyDescent="0.3">
      <c r="B52" s="17" t="s">
        <v>61</v>
      </c>
      <c r="C52" s="18"/>
      <c r="D52" s="5">
        <v>14052741.02</v>
      </c>
      <c r="E52" s="6">
        <v>705304536.86000001</v>
      </c>
      <c r="F52" s="5">
        <v>18745269.010000002</v>
      </c>
      <c r="G52" s="6">
        <v>35519575.009999998</v>
      </c>
      <c r="H52" s="5">
        <v>133033302.92</v>
      </c>
      <c r="I52" s="5">
        <v>51493843.460000001</v>
      </c>
      <c r="J52" s="5">
        <v>636895.84</v>
      </c>
      <c r="K52" s="5">
        <v>771460.69</v>
      </c>
      <c r="L52" s="5">
        <v>185128991.69999999</v>
      </c>
      <c r="M52" s="5">
        <v>377203848.37</v>
      </c>
      <c r="N52" s="5">
        <v>1888110.32</v>
      </c>
      <c r="O52" s="5">
        <v>19250495.940000001</v>
      </c>
      <c r="P52" s="5">
        <v>13147230.220000001</v>
      </c>
      <c r="Q52" s="5">
        <v>132095380.45</v>
      </c>
      <c r="R52" s="8">
        <v>1687110317.1500001</v>
      </c>
    </row>
    <row r="53" spans="2:18" x14ac:dyDescent="0.3">
      <c r="B53" s="24" t="s">
        <v>62</v>
      </c>
      <c r="C53" s="18"/>
      <c r="D53" s="8">
        <v>142184643.30000001</v>
      </c>
      <c r="E53" s="9">
        <v>1187269582.04</v>
      </c>
      <c r="F53" s="8">
        <v>439376996.69</v>
      </c>
      <c r="G53" s="9">
        <v>231552350.24000001</v>
      </c>
      <c r="H53" s="8">
        <v>514705055.07999998</v>
      </c>
      <c r="I53" s="8">
        <v>604156904.96000004</v>
      </c>
      <c r="J53" s="8">
        <v>287880512.02999997</v>
      </c>
      <c r="K53" s="8">
        <v>147960057.30000001</v>
      </c>
      <c r="L53" s="8">
        <v>888067571.74000001</v>
      </c>
      <c r="M53" s="8">
        <v>1438087181.8399999</v>
      </c>
      <c r="N53" s="8">
        <v>494495801.45999998</v>
      </c>
      <c r="O53" s="8">
        <v>972550252.52999997</v>
      </c>
      <c r="P53" s="8">
        <v>489154886.05000001</v>
      </c>
      <c r="Q53" s="8">
        <v>894224536.95000005</v>
      </c>
      <c r="R53" s="8">
        <v>8387606481.9200001</v>
      </c>
    </row>
    <row r="54" spans="2:18" ht="8.25" customHeight="1" x14ac:dyDescent="0.3">
      <c r="B54" s="21" t="s">
        <v>36</v>
      </c>
      <c r="C54" s="22"/>
      <c r="D54" s="11" t="s">
        <v>36</v>
      </c>
      <c r="E54" s="11" t="s">
        <v>36</v>
      </c>
      <c r="F54" s="11" t="s">
        <v>36</v>
      </c>
      <c r="G54" s="11" t="s">
        <v>36</v>
      </c>
      <c r="H54" s="11" t="s">
        <v>36</v>
      </c>
      <c r="I54" s="11" t="s">
        <v>36</v>
      </c>
      <c r="J54" s="11" t="s">
        <v>36</v>
      </c>
      <c r="K54" s="12"/>
      <c r="L54" s="12"/>
      <c r="M54" s="12"/>
      <c r="N54" s="12"/>
      <c r="O54" s="12"/>
      <c r="P54" s="12"/>
      <c r="Q54" s="12"/>
      <c r="R54" s="11"/>
    </row>
    <row r="55" spans="2:18" ht="15" thickBot="1" x14ac:dyDescent="0.35">
      <c r="B55" s="19" t="s">
        <v>63</v>
      </c>
      <c r="C55" s="20"/>
      <c r="D55" s="13">
        <v>378386783.39999998</v>
      </c>
      <c r="E55" s="14">
        <v>1531096795.3499999</v>
      </c>
      <c r="F55" s="13">
        <v>703435183.89999998</v>
      </c>
      <c r="G55" s="14">
        <v>564392050.25999999</v>
      </c>
      <c r="H55" s="13">
        <v>771748825.76999998</v>
      </c>
      <c r="I55" s="13">
        <v>1056659249.74</v>
      </c>
      <c r="J55" s="13">
        <v>434212346.12</v>
      </c>
      <c r="K55" s="13">
        <v>240673385.91</v>
      </c>
      <c r="L55" s="13">
        <v>920756563.41999996</v>
      </c>
      <c r="M55" s="13">
        <v>2616114405.8499999</v>
      </c>
      <c r="N55" s="13">
        <v>2408089690.6100001</v>
      </c>
      <c r="O55" s="13">
        <v>1556209558.3900001</v>
      </c>
      <c r="P55" s="13">
        <v>650421949.99000001</v>
      </c>
      <c r="Q55" s="13">
        <v>1037095442.51</v>
      </c>
      <c r="R55" s="15">
        <v>14484320770.559999</v>
      </c>
    </row>
    <row r="56" spans="2:18" ht="8.25" hidden="1" customHeight="1" x14ac:dyDescent="0.3">
      <c r="B56" s="21" t="s">
        <v>36</v>
      </c>
      <c r="C56" s="22"/>
      <c r="D56" s="11" t="s">
        <v>36</v>
      </c>
      <c r="E56" s="11" t="s">
        <v>36</v>
      </c>
      <c r="F56" s="11" t="s">
        <v>36</v>
      </c>
      <c r="G56" s="11" t="s">
        <v>36</v>
      </c>
      <c r="H56" s="11" t="s">
        <v>36</v>
      </c>
      <c r="I56" s="11" t="s">
        <v>36</v>
      </c>
      <c r="J56" s="11" t="s">
        <v>36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1" t="s">
        <v>36</v>
      </c>
    </row>
    <row r="57" spans="2:18" ht="15.6" thickTop="1" thickBot="1" x14ac:dyDescent="0.35">
      <c r="B57" s="23" t="s">
        <v>64</v>
      </c>
      <c r="C57" s="22"/>
      <c r="D57" s="4"/>
      <c r="E57" s="4"/>
      <c r="F57" s="4"/>
      <c r="G57" s="4"/>
      <c r="H57" s="4"/>
      <c r="I57" s="4"/>
      <c r="J57" s="4"/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4"/>
    </row>
    <row r="58" spans="2:18" ht="15" thickTop="1" x14ac:dyDescent="0.3">
      <c r="B58" s="17" t="s">
        <v>65</v>
      </c>
      <c r="C58" s="18"/>
      <c r="D58" s="5">
        <v>324580</v>
      </c>
      <c r="E58" s="6">
        <v>1188570</v>
      </c>
      <c r="F58" s="5">
        <v>762560</v>
      </c>
      <c r="G58" s="6">
        <v>550904</v>
      </c>
      <c r="H58" s="5">
        <v>0</v>
      </c>
      <c r="I58" s="5">
        <v>941020.98</v>
      </c>
      <c r="J58" s="5">
        <v>0</v>
      </c>
      <c r="K58" s="5">
        <v>134540.01999999999</v>
      </c>
      <c r="L58" s="5">
        <v>1838905</v>
      </c>
      <c r="M58" s="5">
        <v>1227455</v>
      </c>
      <c r="N58" s="5">
        <v>500250</v>
      </c>
      <c r="O58" s="5">
        <v>1094364</v>
      </c>
      <c r="P58" s="5">
        <v>4016670</v>
      </c>
      <c r="Q58" s="5">
        <v>605113.59999999998</v>
      </c>
      <c r="R58" s="8">
        <v>13044567.58</v>
      </c>
    </row>
    <row r="59" spans="2:18" x14ac:dyDescent="0.3">
      <c r="B59" s="17" t="s">
        <v>66</v>
      </c>
      <c r="C59" s="18"/>
      <c r="D59" s="5">
        <v>0</v>
      </c>
      <c r="E59" s="6">
        <v>0</v>
      </c>
      <c r="F59" s="5">
        <v>0</v>
      </c>
      <c r="G59" s="6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8">
        <v>0</v>
      </c>
    </row>
    <row r="60" spans="2:18" x14ac:dyDescent="0.3">
      <c r="B60" s="17" t="s">
        <v>67</v>
      </c>
      <c r="C60" s="18"/>
      <c r="D60" s="5">
        <v>0</v>
      </c>
      <c r="E60" s="6">
        <v>0</v>
      </c>
      <c r="F60" s="5">
        <v>0</v>
      </c>
      <c r="G60" s="6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8">
        <v>0</v>
      </c>
    </row>
    <row r="61" spans="2:18" x14ac:dyDescent="0.3">
      <c r="B61" s="17" t="s">
        <v>68</v>
      </c>
      <c r="C61" s="18"/>
      <c r="D61" s="5">
        <v>0</v>
      </c>
      <c r="E61" s="6">
        <v>0</v>
      </c>
      <c r="F61" s="5">
        <v>0</v>
      </c>
      <c r="G61" s="6">
        <v>0</v>
      </c>
      <c r="H61" s="5">
        <v>913370.39</v>
      </c>
      <c r="I61" s="5">
        <v>0</v>
      </c>
      <c r="J61" s="5">
        <v>29767275.850000001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8">
        <v>30680646.239999998</v>
      </c>
    </row>
    <row r="62" spans="2:18" x14ac:dyDescent="0.3">
      <c r="B62" s="17" t="s">
        <v>69</v>
      </c>
      <c r="C62" s="18"/>
      <c r="D62" s="5">
        <v>0</v>
      </c>
      <c r="E62" s="6">
        <v>0</v>
      </c>
      <c r="F62" s="5">
        <v>0</v>
      </c>
      <c r="G62" s="6">
        <v>0</v>
      </c>
      <c r="H62" s="5">
        <v>0</v>
      </c>
      <c r="I62" s="5">
        <v>0</v>
      </c>
      <c r="J62" s="5">
        <v>-6904900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8">
        <v>-6904900</v>
      </c>
    </row>
    <row r="63" spans="2:18" x14ac:dyDescent="0.3">
      <c r="B63" s="17" t="s">
        <v>70</v>
      </c>
      <c r="C63" s="18"/>
      <c r="D63" s="5">
        <v>0</v>
      </c>
      <c r="E63" s="6">
        <v>0</v>
      </c>
      <c r="F63" s="5">
        <v>0</v>
      </c>
      <c r="G63" s="6">
        <v>0</v>
      </c>
      <c r="H63" s="5">
        <v>0</v>
      </c>
      <c r="I63" s="5">
        <v>0</v>
      </c>
      <c r="J63" s="5">
        <v>34873531.049999997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8">
        <v>34873531.049999997</v>
      </c>
    </row>
    <row r="64" spans="2:18" ht="19.5" customHeight="1" x14ac:dyDescent="0.3">
      <c r="B64" s="17" t="s">
        <v>71</v>
      </c>
      <c r="C64" s="18"/>
      <c r="D64" s="5">
        <v>0</v>
      </c>
      <c r="E64" s="6">
        <v>0</v>
      </c>
      <c r="F64" s="5">
        <v>0</v>
      </c>
      <c r="G64" s="6">
        <v>0</v>
      </c>
      <c r="H64" s="5">
        <v>0</v>
      </c>
      <c r="I64" s="5">
        <v>0</v>
      </c>
      <c r="J64" s="5">
        <v>3330110.35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8">
        <v>3330110.35</v>
      </c>
    </row>
    <row r="65" spans="2:18" x14ac:dyDescent="0.3">
      <c r="B65" s="17" t="s">
        <v>72</v>
      </c>
      <c r="C65" s="18"/>
      <c r="D65" s="5">
        <v>0</v>
      </c>
      <c r="E65" s="6">
        <v>0</v>
      </c>
      <c r="F65" s="5">
        <v>0</v>
      </c>
      <c r="G65" s="6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8">
        <v>0</v>
      </c>
    </row>
    <row r="66" spans="2:18" x14ac:dyDescent="0.3">
      <c r="B66" s="17" t="s">
        <v>73</v>
      </c>
      <c r="C66" s="18"/>
      <c r="D66" s="5">
        <v>292872765.22000003</v>
      </c>
      <c r="E66" s="6">
        <v>312995806.00999999</v>
      </c>
      <c r="F66" s="5">
        <v>337560566.70999998</v>
      </c>
      <c r="G66" s="6">
        <v>311752379.92000002</v>
      </c>
      <c r="H66" s="5">
        <v>506048146.39999998</v>
      </c>
      <c r="I66" s="5">
        <v>78286911.930000007</v>
      </c>
      <c r="J66" s="5">
        <v>11192351.16</v>
      </c>
      <c r="K66" s="5">
        <v>51249285.530000001</v>
      </c>
      <c r="L66" s="5">
        <v>312742129.94999999</v>
      </c>
      <c r="M66" s="5">
        <v>519384983.20999998</v>
      </c>
      <c r="N66" s="5">
        <v>214686226.06</v>
      </c>
      <c r="O66" s="5">
        <v>164343908.09</v>
      </c>
      <c r="P66" s="5">
        <v>408377231.67000002</v>
      </c>
      <c r="Q66" s="5">
        <v>187073003.66</v>
      </c>
      <c r="R66" s="8">
        <v>3695540512.1199999</v>
      </c>
    </row>
    <row r="67" spans="2:18" x14ac:dyDescent="0.3">
      <c r="B67" s="17" t="s">
        <v>74</v>
      </c>
      <c r="C67" s="18"/>
      <c r="D67" s="5">
        <v>435244564.85000002</v>
      </c>
      <c r="E67" s="6">
        <v>1415695478.77</v>
      </c>
      <c r="F67" s="5">
        <v>0</v>
      </c>
      <c r="G67" s="6">
        <v>0</v>
      </c>
      <c r="H67" s="5">
        <v>847678080.15999997</v>
      </c>
      <c r="I67" s="5">
        <v>0</v>
      </c>
      <c r="J67" s="5">
        <v>471486321.55000001</v>
      </c>
      <c r="K67" s="5">
        <v>0</v>
      </c>
      <c r="L67" s="5">
        <v>1237283340.2</v>
      </c>
      <c r="M67" s="5">
        <v>1193318127.3900001</v>
      </c>
      <c r="N67" s="5">
        <v>0</v>
      </c>
      <c r="O67" s="5">
        <v>1400770597.3599999</v>
      </c>
      <c r="P67" s="5">
        <v>0</v>
      </c>
      <c r="Q67" s="5">
        <v>0</v>
      </c>
      <c r="R67" s="8">
        <v>6878731187.3100004</v>
      </c>
    </row>
    <row r="68" spans="2:18" x14ac:dyDescent="0.3">
      <c r="B68" s="17" t="s">
        <v>75</v>
      </c>
      <c r="C68" s="18"/>
      <c r="D68" s="5">
        <v>35147464.890000001</v>
      </c>
      <c r="E68" s="6">
        <v>23787951.539999999</v>
      </c>
      <c r="F68" s="5">
        <v>1291695844.1199999</v>
      </c>
      <c r="G68" s="6">
        <v>835187005.65999997</v>
      </c>
      <c r="H68" s="5">
        <v>306694982.38999999</v>
      </c>
      <c r="I68" s="5">
        <v>1497298469.21</v>
      </c>
      <c r="J68" s="5">
        <v>0</v>
      </c>
      <c r="K68" s="5">
        <v>207005616.19999999</v>
      </c>
      <c r="L68" s="5">
        <v>103560408.19</v>
      </c>
      <c r="M68" s="5">
        <v>545399368.90999997</v>
      </c>
      <c r="N68" s="5">
        <v>605006732.95000005</v>
      </c>
      <c r="O68" s="5">
        <v>1918751256.3</v>
      </c>
      <c r="P68" s="5">
        <v>476434515.58999997</v>
      </c>
      <c r="Q68" s="5">
        <v>606285440.25999999</v>
      </c>
      <c r="R68" s="8">
        <v>8357780664.8699999</v>
      </c>
    </row>
    <row r="69" spans="2:18" x14ac:dyDescent="0.3">
      <c r="B69" s="17" t="s">
        <v>76</v>
      </c>
      <c r="C69" s="18"/>
      <c r="D69" s="5">
        <v>0</v>
      </c>
      <c r="E69" s="6">
        <v>0</v>
      </c>
      <c r="F69" s="5">
        <v>406386.07</v>
      </c>
      <c r="G69" s="6">
        <v>75124774.140000001</v>
      </c>
      <c r="H69" s="5">
        <v>94539214.819999993</v>
      </c>
      <c r="I69" s="5">
        <v>82010936.5</v>
      </c>
      <c r="J69" s="5">
        <v>0</v>
      </c>
      <c r="K69" s="5">
        <v>7598200.1699999999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360304360.13</v>
      </c>
      <c r="R69" s="8">
        <v>619983871.83000004</v>
      </c>
    </row>
    <row r="70" spans="2:18" x14ac:dyDescent="0.3">
      <c r="B70" s="17" t="s">
        <v>77</v>
      </c>
      <c r="C70" s="18"/>
      <c r="D70" s="5">
        <v>0</v>
      </c>
      <c r="E70" s="6">
        <v>0</v>
      </c>
      <c r="F70" s="5">
        <v>0</v>
      </c>
      <c r="G70" s="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422886582.60000002</v>
      </c>
      <c r="N70" s="5">
        <v>0</v>
      </c>
      <c r="O70" s="5">
        <v>0</v>
      </c>
      <c r="P70" s="5">
        <v>0</v>
      </c>
      <c r="Q70" s="5">
        <v>0</v>
      </c>
      <c r="R70" s="8">
        <v>422886582.60000002</v>
      </c>
    </row>
    <row r="71" spans="2:18" x14ac:dyDescent="0.3">
      <c r="B71" s="17" t="s">
        <v>78</v>
      </c>
      <c r="C71" s="18"/>
      <c r="D71" s="5">
        <v>0</v>
      </c>
      <c r="E71" s="6">
        <v>0</v>
      </c>
      <c r="F71" s="5">
        <v>0</v>
      </c>
      <c r="G71" s="6">
        <v>0</v>
      </c>
      <c r="H71" s="5">
        <v>0</v>
      </c>
      <c r="I71" s="5">
        <v>0</v>
      </c>
      <c r="J71" s="5">
        <v>24621268.359999999</v>
      </c>
      <c r="K71" s="5">
        <v>0</v>
      </c>
      <c r="L71" s="5">
        <v>63246238.960000001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8">
        <v>87867507.319999993</v>
      </c>
    </row>
    <row r="72" spans="2:18" x14ac:dyDescent="0.3">
      <c r="B72" s="17" t="s">
        <v>79</v>
      </c>
      <c r="C72" s="18"/>
      <c r="D72" s="5">
        <v>0</v>
      </c>
      <c r="E72" s="6">
        <v>0</v>
      </c>
      <c r="F72" s="5">
        <v>0</v>
      </c>
      <c r="G72" s="6">
        <v>0</v>
      </c>
      <c r="H72" s="5">
        <v>0</v>
      </c>
      <c r="I72" s="5">
        <v>0</v>
      </c>
      <c r="J72" s="5">
        <v>45891413.609999999</v>
      </c>
      <c r="K72" s="5">
        <v>0</v>
      </c>
      <c r="L72" s="5">
        <v>649411031.07000005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8">
        <v>692895830.70000005</v>
      </c>
    </row>
    <row r="73" spans="2:18" x14ac:dyDescent="0.3">
      <c r="B73" s="17" t="s">
        <v>80</v>
      </c>
      <c r="C73" s="18"/>
      <c r="D73" s="5">
        <v>-9041224.0600000005</v>
      </c>
      <c r="E73" s="6">
        <v>311581764.29000002</v>
      </c>
      <c r="F73" s="5">
        <v>535908177.17000002</v>
      </c>
      <c r="G73" s="6">
        <v>65747048.240000002</v>
      </c>
      <c r="H73" s="5">
        <v>-530251673.94999999</v>
      </c>
      <c r="I73" s="5">
        <v>-144906440.87</v>
      </c>
      <c r="J73" s="5">
        <v>-16188813.550000001</v>
      </c>
      <c r="K73" s="5">
        <v>12210794.609999999</v>
      </c>
      <c r="L73" s="5">
        <v>808760714.82000005</v>
      </c>
      <c r="M73" s="5">
        <v>-2356005368.2199998</v>
      </c>
      <c r="N73" s="5">
        <v>-908608380.44000006</v>
      </c>
      <c r="O73" s="5">
        <v>-203600477.86000001</v>
      </c>
      <c r="P73" s="5">
        <v>-5652093.0899999999</v>
      </c>
      <c r="Q73" s="5">
        <v>23699943.77</v>
      </c>
      <c r="R73" s="8">
        <v>-2937014836.71</v>
      </c>
    </row>
    <row r="74" spans="2:18" x14ac:dyDescent="0.3">
      <c r="B74" s="17" t="s">
        <v>81</v>
      </c>
      <c r="C74" s="18"/>
      <c r="D74" s="5">
        <v>0</v>
      </c>
      <c r="E74" s="6">
        <v>0</v>
      </c>
      <c r="F74" s="5">
        <v>0</v>
      </c>
      <c r="G74" s="6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8">
        <v>0</v>
      </c>
    </row>
    <row r="75" spans="2:18" x14ac:dyDescent="0.3">
      <c r="B75" s="17" t="s">
        <v>82</v>
      </c>
      <c r="C75" s="18"/>
      <c r="D75" s="5">
        <v>0</v>
      </c>
      <c r="E75" s="6">
        <v>0</v>
      </c>
      <c r="F75" s="5">
        <v>0</v>
      </c>
      <c r="G75" s="6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8">
        <v>0</v>
      </c>
    </row>
    <row r="76" spans="2:18" ht="18.75" customHeight="1" x14ac:dyDescent="0.3">
      <c r="B76" s="17" t="s">
        <v>83</v>
      </c>
      <c r="C76" s="18"/>
      <c r="D76" s="5">
        <v>0</v>
      </c>
      <c r="E76" s="6">
        <v>0</v>
      </c>
      <c r="F76" s="5">
        <v>0</v>
      </c>
      <c r="G76" s="6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197341208</v>
      </c>
      <c r="N76" s="5">
        <v>0</v>
      </c>
      <c r="O76" s="5">
        <v>0</v>
      </c>
      <c r="P76" s="5">
        <v>0</v>
      </c>
      <c r="Q76" s="5">
        <v>0</v>
      </c>
      <c r="R76" s="8">
        <v>197341208</v>
      </c>
    </row>
    <row r="77" spans="2:18" ht="15" thickBot="1" x14ac:dyDescent="0.35">
      <c r="B77" s="19" t="s">
        <v>84</v>
      </c>
      <c r="C77" s="20"/>
      <c r="D77" s="13">
        <v>754548150.89999998</v>
      </c>
      <c r="E77" s="14">
        <v>2065249570.6099999</v>
      </c>
      <c r="F77" s="13">
        <v>2166333534.0700002</v>
      </c>
      <c r="G77" s="14">
        <v>1288362111.96</v>
      </c>
      <c r="H77" s="13">
        <v>1225622120.21</v>
      </c>
      <c r="I77" s="13">
        <v>1513630897.75</v>
      </c>
      <c r="J77" s="13">
        <v>598068558.38</v>
      </c>
      <c r="K77" s="13">
        <v>278198436.52999997</v>
      </c>
      <c r="L77" s="13">
        <v>3176842768.1900001</v>
      </c>
      <c r="M77" s="13">
        <v>523552356.88999999</v>
      </c>
      <c r="N77" s="13">
        <v>-88415171.430000007</v>
      </c>
      <c r="O77" s="13">
        <v>3281359647.8899999</v>
      </c>
      <c r="P77" s="13">
        <v>883176324.16999996</v>
      </c>
      <c r="Q77" s="13">
        <v>1177967861.4200001</v>
      </c>
      <c r="R77" s="15">
        <v>18091036483.259998</v>
      </c>
    </row>
    <row r="78" spans="2:18" ht="8.25" customHeight="1" thickTop="1" x14ac:dyDescent="0.3">
      <c r="B78" s="21" t="s">
        <v>36</v>
      </c>
      <c r="C78" s="22"/>
      <c r="D78" s="11" t="s">
        <v>36</v>
      </c>
      <c r="E78" s="11" t="s">
        <v>36</v>
      </c>
      <c r="F78" s="11" t="s">
        <v>36</v>
      </c>
      <c r="G78" s="11" t="s">
        <v>36</v>
      </c>
      <c r="H78" s="11" t="s">
        <v>36</v>
      </c>
      <c r="I78" s="11" t="s">
        <v>36</v>
      </c>
      <c r="J78" s="11" t="s">
        <v>36</v>
      </c>
      <c r="K78" s="12"/>
      <c r="L78" s="12"/>
      <c r="M78" s="12"/>
      <c r="N78" s="12"/>
      <c r="O78" s="12"/>
      <c r="P78" s="12"/>
      <c r="Q78" s="12"/>
      <c r="R78" s="11"/>
    </row>
    <row r="79" spans="2:18" ht="24.75" customHeight="1" thickBot="1" x14ac:dyDescent="0.35">
      <c r="B79" s="19" t="s">
        <v>85</v>
      </c>
      <c r="C79" s="20"/>
      <c r="D79" s="13">
        <v>1132934934.3</v>
      </c>
      <c r="E79" s="14">
        <v>3596346365.96</v>
      </c>
      <c r="F79" s="13">
        <v>2869768717.9699998</v>
      </c>
      <c r="G79" s="14">
        <v>1852754162.22</v>
      </c>
      <c r="H79" s="13">
        <v>1997370945.98</v>
      </c>
      <c r="I79" s="13">
        <v>2570290147.4899998</v>
      </c>
      <c r="J79" s="13">
        <v>1032280904.5</v>
      </c>
      <c r="K79" s="13">
        <v>518871822.44</v>
      </c>
      <c r="L79" s="13">
        <v>4097599331.6100001</v>
      </c>
      <c r="M79" s="13">
        <v>3139666762.7399998</v>
      </c>
      <c r="N79" s="13">
        <v>2319674519.1799998</v>
      </c>
      <c r="O79" s="13">
        <v>4837569206.2799997</v>
      </c>
      <c r="P79" s="13">
        <v>1533598274.1600001</v>
      </c>
      <c r="Q79" s="13">
        <v>2215063303.9299998</v>
      </c>
      <c r="R79" s="15">
        <v>32575357253.82</v>
      </c>
    </row>
    <row r="80" spans="2:18" ht="4.2" customHeight="1" thickTop="1" x14ac:dyDescent="0.3"/>
    <row r="82" spans="4:18" x14ac:dyDescent="0.3">
      <c r="D82" s="16">
        <f>D79-D27</f>
        <v>0</v>
      </c>
      <c r="E82" s="16">
        <f t="shared" ref="E82:R82" si="0">E79-E27</f>
        <v>0</v>
      </c>
      <c r="F82" s="16">
        <f t="shared" si="0"/>
        <v>0</v>
      </c>
      <c r="G82" s="16">
        <f t="shared" si="0"/>
        <v>0</v>
      </c>
      <c r="H82" s="16">
        <f t="shared" si="0"/>
        <v>0</v>
      </c>
      <c r="I82" s="16">
        <f t="shared" si="0"/>
        <v>0</v>
      </c>
      <c r="J82" s="16">
        <f t="shared" si="0"/>
        <v>-9.9999904632568359E-3</v>
      </c>
      <c r="K82" s="16">
        <f t="shared" si="0"/>
        <v>9.9999904632568359E-3</v>
      </c>
      <c r="L82" s="16">
        <f t="shared" si="0"/>
        <v>1.0000228881835938E-2</v>
      </c>
      <c r="M82" s="16">
        <f t="shared" si="0"/>
        <v>0</v>
      </c>
      <c r="N82" s="16">
        <f t="shared" si="0"/>
        <v>0</v>
      </c>
      <c r="O82" s="16">
        <f t="shared" si="0"/>
        <v>0</v>
      </c>
      <c r="P82" s="16">
        <f t="shared" si="0"/>
        <v>0</v>
      </c>
      <c r="Q82" s="16">
        <f t="shared" si="0"/>
        <v>0</v>
      </c>
      <c r="R82" s="16">
        <f t="shared" si="0"/>
        <v>-1.000213623046875E-2</v>
      </c>
    </row>
  </sheetData>
  <mergeCells count="77">
    <mergeCell ref="B14:C14"/>
    <mergeCell ref="B2:B6"/>
    <mergeCell ref="C2:D2"/>
    <mergeCell ref="C3:E3"/>
    <mergeCell ref="C4:G4"/>
    <mergeCell ref="C5:E6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</mergeCells>
  <printOptions horizontalCentered="1"/>
  <pageMargins left="0.2" right="0.2" top="0" bottom="0" header="0" footer="0"/>
  <pageSetup paperSize="9"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 3</vt:lpstr>
      <vt:lpstr>'REGION 3'!Print_Area</vt:lpstr>
      <vt:lpstr>'REGION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2024-03-01T03:06:57Z</dcterms:created>
  <dcterms:modified xsi:type="dcterms:W3CDTF">2024-03-01T07:47:36Z</dcterms:modified>
</cp:coreProperties>
</file>